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0" windowWidth="11355" windowHeight="8640" activeTab="0"/>
  </bookViews>
  <sheets>
    <sheet name="Okresní přebory 2012" sheetId="1" r:id="rId1"/>
    <sheet name="List2" sheetId="2" r:id="rId2"/>
    <sheet name="List3" sheetId="3" r:id="rId3"/>
  </sheets>
  <definedNames>
    <definedName name="_xlnm.Print_Area" localSheetId="0">'Okresní přebory 2012'!$A$3:$V$30</definedName>
  </definedNames>
  <calcPr fullCalcOnLoad="1"/>
</workbook>
</file>

<file path=xl/sharedStrings.xml><?xml version="1.0" encoding="utf-8"?>
<sst xmlns="http://schemas.openxmlformats.org/spreadsheetml/2006/main" count="60" uniqueCount="22">
  <si>
    <t>celkem</t>
  </si>
  <si>
    <t>Příjmení a jméno</t>
  </si>
  <si>
    <t>Kučáková Lucie</t>
  </si>
  <si>
    <t>Tobolová Míša</t>
  </si>
  <si>
    <t>Hrňová Jana</t>
  </si>
  <si>
    <t>Janyšková Renata</t>
  </si>
  <si>
    <t>Hájková Jana</t>
  </si>
  <si>
    <t>Volná Iva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</si>
  <si>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</si>
  <si>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plné</t>
  </si>
  <si>
    <t>dor.</t>
  </si>
  <si>
    <t>chyby</t>
  </si>
  <si>
    <t>CELKEM</t>
  </si>
  <si>
    <t>spadlých kolků</t>
  </si>
  <si>
    <t>průměr</t>
  </si>
  <si>
    <t>Ovšáková Stanislava</t>
  </si>
  <si>
    <t>Frydrychová Jana</t>
  </si>
  <si>
    <t>Pavlištíková Šárka</t>
  </si>
  <si>
    <t xml:space="preserve"> OKRESNÍ PŘEBOR - žen a seniorek  2013</t>
  </si>
  <si>
    <t>Ženy</t>
  </si>
  <si>
    <t>Seniorky</t>
  </si>
  <si>
    <t>Honzálková Denisa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</si>
</sst>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3">
    <font>
      <sz val="10"/>
      <name val="Arial"/>
      <family val="0"/>
    </font>
    <font>
      <b/>
      <i/>
      <sz val="22"/>
      <color indexed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8"/>
      <name val="Arial"/>
      <family val="0"/>
    </font>
    <font>
      <b/>
      <sz val="16"/>
      <name val="Arial"/>
      <family val="2"/>
    </font>
    <font>
      <b/>
      <sz val="20"/>
      <name val="Arial"/>
      <family val="2"/>
    </font>
    <font>
      <b/>
      <sz val="12"/>
      <color indexed="20"/>
      <name val="Arial"/>
      <family val="0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33" borderId="0" xfId="0" applyNumberFormat="1" applyFont="1" applyFill="1" applyBorder="1" applyAlignment="1">
      <alignment horizontal="center"/>
    </xf>
    <xf numFmtId="0" fontId="2" fillId="33" borderId="0" xfId="0" applyNumberFormat="1" applyFont="1" applyFill="1" applyBorder="1" applyAlignment="1">
      <alignment horizontal="center"/>
    </xf>
    <xf numFmtId="0" fontId="2" fillId="33" borderId="10" xfId="0" applyNumberFormat="1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Border="1" applyAlignment="1">
      <alignment/>
    </xf>
    <xf numFmtId="0" fontId="3" fillId="0" borderId="12" xfId="0" applyFont="1" applyBorder="1" applyAlignment="1">
      <alignment horizontal="center"/>
    </xf>
    <xf numFmtId="0" fontId="2" fillId="0" borderId="13" xfId="0" applyFont="1" applyFill="1" applyBorder="1" applyAlignment="1">
      <alignment/>
    </xf>
    <xf numFmtId="0" fontId="0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0" fillId="35" borderId="11" xfId="0" applyFill="1" applyBorder="1" applyAlignment="1">
      <alignment horizontal="center"/>
    </xf>
    <xf numFmtId="0" fontId="2" fillId="35" borderId="0" xfId="0" applyFont="1" applyFill="1" applyBorder="1" applyAlignment="1">
      <alignment horizontal="center" vertical="center"/>
    </xf>
    <xf numFmtId="0" fontId="2" fillId="35" borderId="0" xfId="0" applyNumberFormat="1" applyFont="1" applyFill="1" applyBorder="1" applyAlignment="1">
      <alignment horizontal="center"/>
    </xf>
    <xf numFmtId="0" fontId="2" fillId="35" borderId="10" xfId="0" applyNumberFormat="1" applyFont="1" applyFill="1" applyBorder="1" applyAlignment="1">
      <alignment horizontal="center"/>
    </xf>
    <xf numFmtId="0" fontId="1" fillId="35" borderId="15" xfId="0" applyFont="1" applyFill="1" applyBorder="1" applyAlignment="1">
      <alignment horizontal="center"/>
    </xf>
    <xf numFmtId="0" fontId="1" fillId="35" borderId="16" xfId="0" applyFont="1" applyFill="1" applyBorder="1" applyAlignment="1">
      <alignment horizontal="center"/>
    </xf>
    <xf numFmtId="0" fontId="1" fillId="35" borderId="17" xfId="0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A3:X30"/>
  <sheetViews>
    <sheetView tabSelected="1" zoomScalePageLayoutView="0" workbookViewId="0" topLeftCell="A1">
      <selection activeCell="AA14" sqref="AA14"/>
    </sheetView>
  </sheetViews>
  <sheetFormatPr defaultColWidth="9.140625" defaultRowHeight="12.75"/>
  <cols>
    <col min="1" max="1" width="4.28125" style="0" customWidth="1"/>
    <col min="2" max="2" width="23.7109375" style="0" customWidth="1"/>
    <col min="3" max="3" width="4.57421875" style="0" customWidth="1"/>
    <col min="4" max="4" width="4.00390625" style="0" customWidth="1"/>
    <col min="5" max="5" width="5.421875" style="0" customWidth="1"/>
    <col min="6" max="6" width="7.140625" style="0" customWidth="1"/>
    <col min="7" max="7" width="4.28125" style="0" customWidth="1"/>
    <col min="8" max="8" width="3.8515625" style="0" customWidth="1"/>
    <col min="9" max="9" width="5.00390625" style="0" customWidth="1"/>
    <col min="10" max="10" width="6.8515625" style="0" customWidth="1"/>
    <col min="11" max="11" width="4.421875" style="0" customWidth="1"/>
    <col min="12" max="12" width="5.00390625" style="0" customWidth="1"/>
    <col min="13" max="13" width="5.421875" style="0" customWidth="1"/>
    <col min="14" max="14" width="7.421875" style="0" customWidth="1"/>
    <col min="15" max="15" width="4.421875" style="0" customWidth="1"/>
    <col min="16" max="16" width="5.00390625" style="0" customWidth="1"/>
    <col min="17" max="17" width="5.8515625" style="0" customWidth="1"/>
    <col min="18" max="18" width="7.140625" style="0" customWidth="1"/>
    <col min="19" max="19" width="5.7109375" style="0" customWidth="1"/>
    <col min="20" max="20" width="5.57421875" style="0" customWidth="1"/>
    <col min="21" max="21" width="6.421875" style="0" customWidth="1"/>
    <col min="22" max="22" width="7.00390625" style="0" customWidth="1"/>
    <col min="23" max="23" width="23.140625" style="0" customWidth="1"/>
  </cols>
  <sheetData>
    <row r="2" ht="13.5" thickBot="1"/>
    <row r="3" spans="1:23" ht="28.5" thickTop="1">
      <c r="A3" s="32" t="s">
        <v>18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4"/>
      <c r="W3" s="2"/>
    </row>
    <row r="4" spans="1:23" ht="27.75">
      <c r="A4" s="25" t="s">
        <v>19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7"/>
      <c r="W4" s="2"/>
    </row>
    <row r="5" spans="1:23" ht="12.75">
      <c r="A5" s="28"/>
      <c r="B5" s="29" t="s">
        <v>1</v>
      </c>
      <c r="C5" s="30">
        <v>1</v>
      </c>
      <c r="D5" s="30"/>
      <c r="E5" s="30"/>
      <c r="F5" s="30"/>
      <c r="G5" s="30">
        <v>2</v>
      </c>
      <c r="H5" s="30"/>
      <c r="I5" s="30"/>
      <c r="J5" s="30"/>
      <c r="K5" s="30">
        <v>3</v>
      </c>
      <c r="L5" s="30"/>
      <c r="M5" s="30"/>
      <c r="N5" s="30"/>
      <c r="O5" s="30">
        <v>4</v>
      </c>
      <c r="P5" s="30"/>
      <c r="Q5" s="30"/>
      <c r="R5" s="30"/>
      <c r="S5" s="30" t="s">
        <v>12</v>
      </c>
      <c r="T5" s="30"/>
      <c r="U5" s="30"/>
      <c r="V5" s="31"/>
      <c r="W5" s="2"/>
    </row>
    <row r="6" spans="1:23" ht="12.75">
      <c r="A6" s="28"/>
      <c r="B6" s="29"/>
      <c r="C6" s="3" t="s">
        <v>9</v>
      </c>
      <c r="D6" s="3" t="s">
        <v>10</v>
      </c>
      <c r="E6" s="3" t="s">
        <v>11</v>
      </c>
      <c r="F6" s="3" t="s">
        <v>0</v>
      </c>
      <c r="G6" s="3" t="s">
        <v>9</v>
      </c>
      <c r="H6" s="3" t="s">
        <v>10</v>
      </c>
      <c r="I6" s="3" t="s">
        <v>11</v>
      </c>
      <c r="J6" s="3" t="s">
        <v>0</v>
      </c>
      <c r="K6" s="3" t="s">
        <v>9</v>
      </c>
      <c r="L6" s="3" t="s">
        <v>10</v>
      </c>
      <c r="M6" s="3" t="s">
        <v>11</v>
      </c>
      <c r="N6" s="3" t="s">
        <v>0</v>
      </c>
      <c r="O6" s="3" t="s">
        <v>9</v>
      </c>
      <c r="P6" s="3" t="s">
        <v>10</v>
      </c>
      <c r="Q6" s="3" t="s">
        <v>11</v>
      </c>
      <c r="R6" s="3" t="s">
        <v>0</v>
      </c>
      <c r="S6" s="4" t="s">
        <v>9</v>
      </c>
      <c r="T6" s="4" t="s">
        <v>10</v>
      </c>
      <c r="U6" s="4" t="s">
        <v>11</v>
      </c>
      <c r="V6" s="5" t="s">
        <v>0</v>
      </c>
      <c r="W6" s="2"/>
    </row>
    <row r="7" spans="1:23" ht="15.75">
      <c r="A7" s="6">
        <v>1</v>
      </c>
      <c r="B7" s="22" t="s">
        <v>21</v>
      </c>
      <c r="C7" s="8">
        <v>98</v>
      </c>
      <c r="D7" s="8">
        <v>45</v>
      </c>
      <c r="E7" s="8">
        <v>1</v>
      </c>
      <c r="F7" s="9">
        <f aca="true" t="shared" si="0" ref="F7:F16">C7+D7</f>
        <v>143</v>
      </c>
      <c r="G7" s="8">
        <v>82</v>
      </c>
      <c r="H7" s="8">
        <v>52</v>
      </c>
      <c r="I7" s="8">
        <v>2</v>
      </c>
      <c r="J7" s="9">
        <f aca="true" t="shared" si="1" ref="J7:J16">G7+H7</f>
        <v>134</v>
      </c>
      <c r="K7" s="8">
        <v>96</v>
      </c>
      <c r="L7" s="8">
        <v>45</v>
      </c>
      <c r="M7" s="8">
        <v>1</v>
      </c>
      <c r="N7" s="9">
        <f aca="true" t="shared" si="2" ref="N7:N16">K7+L7</f>
        <v>141</v>
      </c>
      <c r="O7" s="8">
        <v>83</v>
      </c>
      <c r="P7" s="8">
        <v>32</v>
      </c>
      <c r="Q7" s="8">
        <v>2</v>
      </c>
      <c r="R7" s="9">
        <f aca="true" t="shared" si="3" ref="R7:R16">O7+P7</f>
        <v>115</v>
      </c>
      <c r="S7" s="9">
        <f aca="true" t="shared" si="4" ref="S7:S16">SUM(C7,G7,K7,O7)</f>
        <v>359</v>
      </c>
      <c r="T7" s="9">
        <f aca="true" t="shared" si="5" ref="T7:T16">SUM(D7,H7,L7,P7)</f>
        <v>174</v>
      </c>
      <c r="U7" s="9">
        <f aca="true" t="shared" si="6" ref="U7:U16">SUM(E7,I7,M7,Q7)</f>
        <v>6</v>
      </c>
      <c r="V7" s="10">
        <f aca="true" t="shared" si="7" ref="V7:V16">SUM(F7,J7,N7,R7)</f>
        <v>533</v>
      </c>
      <c r="W7" s="2" t="s">
        <v>8</v>
      </c>
    </row>
    <row r="8" spans="1:23" ht="15.75">
      <c r="A8" s="6">
        <v>2</v>
      </c>
      <c r="B8" s="22" t="s">
        <v>16</v>
      </c>
      <c r="C8" s="8">
        <v>91</v>
      </c>
      <c r="D8" s="8">
        <v>45</v>
      </c>
      <c r="E8" s="8">
        <v>0</v>
      </c>
      <c r="F8" s="9">
        <f t="shared" si="0"/>
        <v>136</v>
      </c>
      <c r="G8" s="8">
        <v>90</v>
      </c>
      <c r="H8" s="8">
        <v>44</v>
      </c>
      <c r="I8" s="8">
        <v>2</v>
      </c>
      <c r="J8" s="9">
        <f t="shared" si="1"/>
        <v>134</v>
      </c>
      <c r="K8" s="8">
        <v>88</v>
      </c>
      <c r="L8" s="8">
        <v>34</v>
      </c>
      <c r="M8" s="8">
        <v>3</v>
      </c>
      <c r="N8" s="9">
        <f t="shared" si="2"/>
        <v>122</v>
      </c>
      <c r="O8" s="8">
        <v>90</v>
      </c>
      <c r="P8" s="8">
        <v>44</v>
      </c>
      <c r="Q8" s="8">
        <v>2</v>
      </c>
      <c r="R8" s="9">
        <f t="shared" si="3"/>
        <v>134</v>
      </c>
      <c r="S8" s="9">
        <f t="shared" si="4"/>
        <v>359</v>
      </c>
      <c r="T8" s="9">
        <f t="shared" si="5"/>
        <v>167</v>
      </c>
      <c r="U8" s="9">
        <f t="shared" si="6"/>
        <v>7</v>
      </c>
      <c r="V8" s="10">
        <f t="shared" si="7"/>
        <v>526</v>
      </c>
      <c r="W8" s="2"/>
    </row>
    <row r="9" spans="1:23" ht="15.75">
      <c r="A9" s="6">
        <v>3</v>
      </c>
      <c r="B9" s="22" t="s">
        <v>5</v>
      </c>
      <c r="C9" s="8">
        <v>96</v>
      </c>
      <c r="D9" s="8">
        <v>44</v>
      </c>
      <c r="E9" s="8">
        <v>2</v>
      </c>
      <c r="F9" s="9">
        <f t="shared" si="0"/>
        <v>140</v>
      </c>
      <c r="G9" s="8">
        <v>90</v>
      </c>
      <c r="H9" s="8">
        <v>27</v>
      </c>
      <c r="I9" s="8">
        <v>5</v>
      </c>
      <c r="J9" s="9">
        <f t="shared" si="1"/>
        <v>117</v>
      </c>
      <c r="K9" s="8">
        <v>85</v>
      </c>
      <c r="L9" s="8">
        <v>51</v>
      </c>
      <c r="M9" s="8">
        <v>1</v>
      </c>
      <c r="N9" s="9">
        <f t="shared" si="2"/>
        <v>136</v>
      </c>
      <c r="O9" s="8">
        <v>87</v>
      </c>
      <c r="P9" s="8">
        <v>36</v>
      </c>
      <c r="Q9" s="8">
        <v>0</v>
      </c>
      <c r="R9" s="9">
        <f t="shared" si="3"/>
        <v>123</v>
      </c>
      <c r="S9" s="9">
        <f t="shared" si="4"/>
        <v>358</v>
      </c>
      <c r="T9" s="9">
        <f t="shared" si="5"/>
        <v>158</v>
      </c>
      <c r="U9" s="9">
        <f t="shared" si="6"/>
        <v>8</v>
      </c>
      <c r="V9" s="10">
        <f t="shared" si="7"/>
        <v>516</v>
      </c>
      <c r="W9" s="2"/>
    </row>
    <row r="10" spans="1:23" ht="15">
      <c r="A10" s="6">
        <v>4</v>
      </c>
      <c r="B10" s="23" t="s">
        <v>15</v>
      </c>
      <c r="C10" s="8">
        <v>87</v>
      </c>
      <c r="D10" s="8">
        <v>44</v>
      </c>
      <c r="E10" s="8">
        <v>1</v>
      </c>
      <c r="F10" s="9">
        <f t="shared" si="0"/>
        <v>131</v>
      </c>
      <c r="G10" s="8">
        <v>89</v>
      </c>
      <c r="H10" s="8">
        <v>34</v>
      </c>
      <c r="I10" s="8">
        <v>1</v>
      </c>
      <c r="J10" s="9">
        <f t="shared" si="1"/>
        <v>123</v>
      </c>
      <c r="K10" s="8">
        <v>98</v>
      </c>
      <c r="L10" s="8">
        <v>34</v>
      </c>
      <c r="M10" s="8">
        <v>1</v>
      </c>
      <c r="N10" s="9">
        <f t="shared" si="2"/>
        <v>132</v>
      </c>
      <c r="O10" s="8">
        <v>90</v>
      </c>
      <c r="P10" s="8">
        <v>36</v>
      </c>
      <c r="Q10" s="8">
        <v>1</v>
      </c>
      <c r="R10" s="9">
        <f t="shared" si="3"/>
        <v>126</v>
      </c>
      <c r="S10" s="9">
        <f t="shared" si="4"/>
        <v>364</v>
      </c>
      <c r="T10" s="9">
        <f t="shared" si="5"/>
        <v>148</v>
      </c>
      <c r="U10" s="9">
        <f t="shared" si="6"/>
        <v>4</v>
      </c>
      <c r="V10" s="10">
        <f t="shared" si="7"/>
        <v>512</v>
      </c>
      <c r="W10" s="2"/>
    </row>
    <row r="11" spans="1:23" ht="15">
      <c r="A11" s="6">
        <v>5</v>
      </c>
      <c r="B11" s="24" t="s">
        <v>4</v>
      </c>
      <c r="C11" s="8">
        <v>85</v>
      </c>
      <c r="D11" s="8">
        <v>44</v>
      </c>
      <c r="E11" s="8">
        <v>1</v>
      </c>
      <c r="F11" s="9">
        <f t="shared" si="0"/>
        <v>129</v>
      </c>
      <c r="G11" s="8">
        <v>90</v>
      </c>
      <c r="H11" s="8">
        <v>32</v>
      </c>
      <c r="I11" s="8">
        <v>5</v>
      </c>
      <c r="J11" s="9">
        <f t="shared" si="1"/>
        <v>122</v>
      </c>
      <c r="K11" s="8">
        <v>100</v>
      </c>
      <c r="L11" s="8">
        <v>40</v>
      </c>
      <c r="M11" s="8">
        <v>3</v>
      </c>
      <c r="N11" s="9">
        <f t="shared" si="2"/>
        <v>140</v>
      </c>
      <c r="O11" s="8">
        <v>82</v>
      </c>
      <c r="P11" s="8">
        <v>34</v>
      </c>
      <c r="Q11" s="8">
        <v>3</v>
      </c>
      <c r="R11" s="9">
        <f t="shared" si="3"/>
        <v>116</v>
      </c>
      <c r="S11" s="9">
        <f t="shared" si="4"/>
        <v>357</v>
      </c>
      <c r="T11" s="9">
        <f t="shared" si="5"/>
        <v>150</v>
      </c>
      <c r="U11" s="9">
        <f t="shared" si="6"/>
        <v>12</v>
      </c>
      <c r="V11" s="10">
        <f t="shared" si="7"/>
        <v>507</v>
      </c>
      <c r="W11" s="2"/>
    </row>
    <row r="12" spans="1:23" ht="15">
      <c r="A12" s="6">
        <v>6</v>
      </c>
      <c r="B12" s="23" t="s">
        <v>7</v>
      </c>
      <c r="C12" s="8">
        <v>85</v>
      </c>
      <c r="D12" s="8">
        <v>33</v>
      </c>
      <c r="E12" s="8">
        <v>3</v>
      </c>
      <c r="F12" s="9">
        <f t="shared" si="0"/>
        <v>118</v>
      </c>
      <c r="G12" s="8">
        <v>86</v>
      </c>
      <c r="H12" s="8">
        <v>35</v>
      </c>
      <c r="I12" s="8">
        <v>3</v>
      </c>
      <c r="J12" s="9">
        <f t="shared" si="1"/>
        <v>121</v>
      </c>
      <c r="K12" s="8">
        <v>77</v>
      </c>
      <c r="L12" s="8">
        <v>25</v>
      </c>
      <c r="M12" s="8">
        <v>3</v>
      </c>
      <c r="N12" s="9">
        <f t="shared" si="2"/>
        <v>102</v>
      </c>
      <c r="O12" s="8">
        <v>96</v>
      </c>
      <c r="P12" s="8">
        <v>45</v>
      </c>
      <c r="Q12" s="8">
        <v>0</v>
      </c>
      <c r="R12" s="9">
        <f t="shared" si="3"/>
        <v>141</v>
      </c>
      <c r="S12" s="9">
        <f t="shared" si="4"/>
        <v>344</v>
      </c>
      <c r="T12" s="9">
        <f t="shared" si="5"/>
        <v>138</v>
      </c>
      <c r="U12" s="9">
        <f t="shared" si="6"/>
        <v>9</v>
      </c>
      <c r="V12" s="10">
        <f t="shared" si="7"/>
        <v>482</v>
      </c>
      <c r="W12" s="2"/>
    </row>
    <row r="13" spans="1:23" ht="15">
      <c r="A13" s="6">
        <v>7</v>
      </c>
      <c r="B13" s="24" t="s">
        <v>2</v>
      </c>
      <c r="C13" s="8">
        <v>89</v>
      </c>
      <c r="D13" s="8">
        <v>36</v>
      </c>
      <c r="E13" s="8">
        <v>3</v>
      </c>
      <c r="F13" s="9">
        <f t="shared" si="0"/>
        <v>125</v>
      </c>
      <c r="G13" s="8">
        <v>84</v>
      </c>
      <c r="H13" s="8">
        <v>25</v>
      </c>
      <c r="I13" s="8">
        <v>6</v>
      </c>
      <c r="J13" s="9">
        <f t="shared" si="1"/>
        <v>109</v>
      </c>
      <c r="K13" s="8">
        <v>82</v>
      </c>
      <c r="L13" s="8">
        <v>23</v>
      </c>
      <c r="M13" s="8">
        <v>4</v>
      </c>
      <c r="N13" s="9">
        <f t="shared" si="2"/>
        <v>105</v>
      </c>
      <c r="O13" s="8">
        <v>86</v>
      </c>
      <c r="P13" s="8">
        <v>36</v>
      </c>
      <c r="Q13" s="8">
        <v>2</v>
      </c>
      <c r="R13" s="9">
        <f t="shared" si="3"/>
        <v>122</v>
      </c>
      <c r="S13" s="9">
        <f t="shared" si="4"/>
        <v>341</v>
      </c>
      <c r="T13" s="9">
        <f t="shared" si="5"/>
        <v>120</v>
      </c>
      <c r="U13" s="9">
        <f t="shared" si="6"/>
        <v>15</v>
      </c>
      <c r="V13" s="10">
        <f t="shared" si="7"/>
        <v>461</v>
      </c>
      <c r="W13" s="2"/>
    </row>
    <row r="14" spans="1:23" ht="15">
      <c r="A14" s="6">
        <v>8</v>
      </c>
      <c r="B14" s="24" t="s">
        <v>3</v>
      </c>
      <c r="C14" s="8">
        <v>83</v>
      </c>
      <c r="D14" s="8">
        <v>15</v>
      </c>
      <c r="E14" s="8">
        <v>6</v>
      </c>
      <c r="F14" s="9">
        <f t="shared" si="0"/>
        <v>98</v>
      </c>
      <c r="G14" s="8">
        <v>89</v>
      </c>
      <c r="H14" s="8">
        <v>24</v>
      </c>
      <c r="I14" s="8">
        <v>3</v>
      </c>
      <c r="J14" s="9">
        <f t="shared" si="1"/>
        <v>113</v>
      </c>
      <c r="K14" s="8">
        <v>84</v>
      </c>
      <c r="L14" s="8">
        <v>26</v>
      </c>
      <c r="M14" s="8">
        <v>5</v>
      </c>
      <c r="N14" s="9">
        <f t="shared" si="2"/>
        <v>110</v>
      </c>
      <c r="O14" s="8">
        <v>72</v>
      </c>
      <c r="P14" s="8">
        <v>43</v>
      </c>
      <c r="Q14" s="8">
        <v>2</v>
      </c>
      <c r="R14" s="9">
        <f t="shared" si="3"/>
        <v>115</v>
      </c>
      <c r="S14" s="9">
        <f t="shared" si="4"/>
        <v>328</v>
      </c>
      <c r="T14" s="9">
        <f t="shared" si="5"/>
        <v>108</v>
      </c>
      <c r="U14" s="9">
        <f t="shared" si="6"/>
        <v>16</v>
      </c>
      <c r="V14" s="10">
        <f t="shared" si="7"/>
        <v>436</v>
      </c>
      <c r="W14" s="2"/>
    </row>
    <row r="15" spans="1:23" ht="15">
      <c r="A15" s="6">
        <v>9</v>
      </c>
      <c r="B15" s="23" t="s">
        <v>6</v>
      </c>
      <c r="C15" s="8">
        <v>70</v>
      </c>
      <c r="D15" s="8">
        <v>26</v>
      </c>
      <c r="E15" s="8">
        <v>4</v>
      </c>
      <c r="F15" s="9">
        <f t="shared" si="0"/>
        <v>96</v>
      </c>
      <c r="G15" s="8">
        <v>76</v>
      </c>
      <c r="H15" s="8">
        <v>42</v>
      </c>
      <c r="I15" s="8">
        <v>3</v>
      </c>
      <c r="J15" s="9">
        <f t="shared" si="1"/>
        <v>118</v>
      </c>
      <c r="K15" s="8">
        <v>80</v>
      </c>
      <c r="L15" s="8">
        <v>34</v>
      </c>
      <c r="M15" s="8">
        <v>4</v>
      </c>
      <c r="N15" s="9">
        <f t="shared" si="2"/>
        <v>114</v>
      </c>
      <c r="O15" s="8">
        <v>79</v>
      </c>
      <c r="P15" s="8">
        <v>18</v>
      </c>
      <c r="Q15" s="8">
        <v>7</v>
      </c>
      <c r="R15" s="9">
        <f t="shared" si="3"/>
        <v>97</v>
      </c>
      <c r="S15" s="9">
        <f t="shared" si="4"/>
        <v>305</v>
      </c>
      <c r="T15" s="9">
        <f t="shared" si="5"/>
        <v>120</v>
      </c>
      <c r="U15" s="9">
        <f t="shared" si="6"/>
        <v>18</v>
      </c>
      <c r="V15" s="10">
        <f t="shared" si="7"/>
        <v>425</v>
      </c>
      <c r="W15" s="2"/>
    </row>
    <row r="16" spans="1:23" ht="12.75">
      <c r="A16" s="6">
        <v>10</v>
      </c>
      <c r="B16" s="7"/>
      <c r="C16" s="8"/>
      <c r="D16" s="8"/>
      <c r="E16" s="8"/>
      <c r="F16" s="9">
        <f t="shared" si="0"/>
        <v>0</v>
      </c>
      <c r="G16" s="8"/>
      <c r="H16" s="8"/>
      <c r="I16" s="8"/>
      <c r="J16" s="9">
        <f t="shared" si="1"/>
        <v>0</v>
      </c>
      <c r="K16" s="8"/>
      <c r="L16" s="8"/>
      <c r="M16" s="8"/>
      <c r="N16" s="9">
        <f t="shared" si="2"/>
        <v>0</v>
      </c>
      <c r="O16" s="8"/>
      <c r="P16" s="8"/>
      <c r="Q16" s="8"/>
      <c r="R16" s="9">
        <f t="shared" si="3"/>
        <v>0</v>
      </c>
      <c r="S16" s="9">
        <f t="shared" si="4"/>
        <v>0</v>
      </c>
      <c r="T16" s="9">
        <f t="shared" si="5"/>
        <v>0</v>
      </c>
      <c r="U16" s="9">
        <f t="shared" si="6"/>
        <v>0</v>
      </c>
      <c r="V16" s="10">
        <f t="shared" si="7"/>
        <v>0</v>
      </c>
      <c r="W16" s="2"/>
    </row>
    <row r="17" spans="1:24" ht="12.75">
      <c r="A17" s="11"/>
      <c r="B17" s="12"/>
      <c r="C17" s="12"/>
      <c r="D17" s="12"/>
      <c r="E17" s="12"/>
      <c r="F17" s="12"/>
      <c r="G17" s="13"/>
      <c r="H17" s="13"/>
      <c r="I17" s="13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4"/>
      <c r="W17" s="1" t="s">
        <v>13</v>
      </c>
      <c r="X17" s="1" t="s">
        <v>14</v>
      </c>
    </row>
    <row r="18" spans="1:24" ht="27.75">
      <c r="A18" s="25" t="s">
        <v>20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7"/>
      <c r="W18" s="20">
        <f>SUM(V7:V16,V21:V30)</f>
        <v>4828</v>
      </c>
      <c r="X18" s="21">
        <f>W18/20</f>
        <v>241.4</v>
      </c>
    </row>
    <row r="19" spans="1:24" ht="12.75">
      <c r="A19" s="28"/>
      <c r="B19" s="29" t="s">
        <v>1</v>
      </c>
      <c r="C19" s="30">
        <v>1</v>
      </c>
      <c r="D19" s="30"/>
      <c r="E19" s="30"/>
      <c r="F19" s="30"/>
      <c r="G19" s="30">
        <v>2</v>
      </c>
      <c r="H19" s="30"/>
      <c r="I19" s="30"/>
      <c r="J19" s="30"/>
      <c r="K19" s="30">
        <v>3</v>
      </c>
      <c r="L19" s="30"/>
      <c r="M19" s="30"/>
      <c r="N19" s="30"/>
      <c r="O19" s="30">
        <v>4</v>
      </c>
      <c r="P19" s="30"/>
      <c r="Q19" s="30"/>
      <c r="R19" s="30"/>
      <c r="S19" s="30" t="s">
        <v>12</v>
      </c>
      <c r="T19" s="30"/>
      <c r="U19" s="30"/>
      <c r="V19" s="31"/>
      <c r="W19" s="2"/>
      <c r="X19" s="2"/>
    </row>
    <row r="20" spans="1:24" ht="12.75">
      <c r="A20" s="28"/>
      <c r="B20" s="29"/>
      <c r="C20" s="3" t="s">
        <v>9</v>
      </c>
      <c r="D20" s="3" t="s">
        <v>10</v>
      </c>
      <c r="E20" s="3" t="s">
        <v>11</v>
      </c>
      <c r="F20" s="3" t="s">
        <v>0</v>
      </c>
      <c r="G20" s="3" t="s">
        <v>9</v>
      </c>
      <c r="H20" s="3" t="s">
        <v>10</v>
      </c>
      <c r="I20" s="3" t="s">
        <v>11</v>
      </c>
      <c r="J20" s="3" t="s">
        <v>0</v>
      </c>
      <c r="K20" s="3" t="s">
        <v>9</v>
      </c>
      <c r="L20" s="3" t="s">
        <v>10</v>
      </c>
      <c r="M20" s="3" t="s">
        <v>11</v>
      </c>
      <c r="N20" s="3" t="s">
        <v>0</v>
      </c>
      <c r="O20" s="3" t="s">
        <v>9</v>
      </c>
      <c r="P20" s="3" t="s">
        <v>10</v>
      </c>
      <c r="Q20" s="3" t="s">
        <v>11</v>
      </c>
      <c r="R20" s="3" t="s">
        <v>0</v>
      </c>
      <c r="S20" s="4" t="s">
        <v>9</v>
      </c>
      <c r="T20" s="4" t="s">
        <v>10</v>
      </c>
      <c r="U20" s="4" t="s">
        <v>11</v>
      </c>
      <c r="V20" s="5" t="s">
        <v>0</v>
      </c>
      <c r="W20" s="2"/>
      <c r="X20" s="2"/>
    </row>
    <row r="21" spans="1:24" ht="15.75">
      <c r="A21" s="6">
        <v>1</v>
      </c>
      <c r="B21" s="22" t="s">
        <v>17</v>
      </c>
      <c r="C21" s="8">
        <v>83</v>
      </c>
      <c r="D21" s="8">
        <v>26</v>
      </c>
      <c r="E21" s="8">
        <v>6</v>
      </c>
      <c r="F21" s="9">
        <f aca="true" t="shared" si="8" ref="F21:F30">C21+D21</f>
        <v>109</v>
      </c>
      <c r="G21" s="8">
        <v>79</v>
      </c>
      <c r="H21" s="8">
        <v>27</v>
      </c>
      <c r="I21" s="8">
        <v>5</v>
      </c>
      <c r="J21" s="9">
        <f aca="true" t="shared" si="9" ref="J21:J30">G21+H21</f>
        <v>106</v>
      </c>
      <c r="K21" s="8">
        <v>82</v>
      </c>
      <c r="L21" s="8">
        <v>34</v>
      </c>
      <c r="M21" s="8">
        <v>0</v>
      </c>
      <c r="N21" s="9">
        <f>K21+L21</f>
        <v>116</v>
      </c>
      <c r="O21" s="8">
        <v>72</v>
      </c>
      <c r="P21" s="8">
        <v>27</v>
      </c>
      <c r="Q21" s="8">
        <v>3</v>
      </c>
      <c r="R21" s="9">
        <f aca="true" t="shared" si="10" ref="R21:R30">O21+P21</f>
        <v>99</v>
      </c>
      <c r="S21" s="9">
        <f aca="true" t="shared" si="11" ref="S21:S30">SUM(C21,G21,K21,O21)</f>
        <v>316</v>
      </c>
      <c r="T21" s="9">
        <f aca="true" t="shared" si="12" ref="T21:T30">SUM(D21,H21,L21,P21)</f>
        <v>114</v>
      </c>
      <c r="U21" s="9">
        <f aca="true" t="shared" si="13" ref="U21:U30">SUM(E21,I21,M21,Q21)</f>
        <v>14</v>
      </c>
      <c r="V21" s="10">
        <f aca="true" t="shared" si="14" ref="V21:V30">F21+J21+N21+R21</f>
        <v>430</v>
      </c>
      <c r="W21" s="2"/>
      <c r="X21" s="2"/>
    </row>
    <row r="22" spans="1:24" ht="15.75">
      <c r="A22" s="6">
        <v>2</v>
      </c>
      <c r="B22" s="22"/>
      <c r="C22" s="8"/>
      <c r="D22" s="8"/>
      <c r="E22" s="8"/>
      <c r="F22" s="9">
        <f t="shared" si="8"/>
        <v>0</v>
      </c>
      <c r="G22" s="8"/>
      <c r="H22" s="8"/>
      <c r="I22" s="8"/>
      <c r="J22" s="9">
        <f t="shared" si="9"/>
        <v>0</v>
      </c>
      <c r="K22" s="8"/>
      <c r="L22" s="8"/>
      <c r="M22" s="8"/>
      <c r="N22" s="9">
        <f>K22+L22</f>
        <v>0</v>
      </c>
      <c r="O22" s="8"/>
      <c r="P22" s="8"/>
      <c r="Q22" s="8"/>
      <c r="R22" s="9">
        <f t="shared" si="10"/>
        <v>0</v>
      </c>
      <c r="S22" s="9">
        <f t="shared" si="11"/>
        <v>0</v>
      </c>
      <c r="T22" s="9">
        <f t="shared" si="12"/>
        <v>0</v>
      </c>
      <c r="U22" s="9">
        <f t="shared" si="13"/>
        <v>0</v>
      </c>
      <c r="V22" s="10">
        <f t="shared" si="14"/>
        <v>0</v>
      </c>
      <c r="W22" s="2"/>
      <c r="X22" s="2"/>
    </row>
    <row r="23" spans="1:24" ht="15.75">
      <c r="A23" s="6">
        <v>3</v>
      </c>
      <c r="B23" s="22"/>
      <c r="C23" s="8"/>
      <c r="D23" s="8"/>
      <c r="E23" s="8"/>
      <c r="F23" s="9">
        <f t="shared" si="8"/>
        <v>0</v>
      </c>
      <c r="G23" s="8"/>
      <c r="H23" s="8"/>
      <c r="I23" s="8"/>
      <c r="J23" s="9">
        <f t="shared" si="9"/>
        <v>0</v>
      </c>
      <c r="K23" s="8"/>
      <c r="L23" s="8"/>
      <c r="M23" s="8"/>
      <c r="N23" s="9">
        <f>K23+L23</f>
        <v>0</v>
      </c>
      <c r="O23" s="8"/>
      <c r="P23" s="8"/>
      <c r="Q23" s="8"/>
      <c r="R23" s="9">
        <f t="shared" si="10"/>
        <v>0</v>
      </c>
      <c r="S23" s="9">
        <f t="shared" si="11"/>
        <v>0</v>
      </c>
      <c r="T23" s="9">
        <f t="shared" si="12"/>
        <v>0</v>
      </c>
      <c r="U23" s="9">
        <f t="shared" si="13"/>
        <v>0</v>
      </c>
      <c r="V23" s="10">
        <f t="shared" si="14"/>
        <v>0</v>
      </c>
      <c r="W23" s="2"/>
      <c r="X23" s="2"/>
    </row>
    <row r="24" spans="1:24" ht="12.75">
      <c r="A24" s="6">
        <v>4</v>
      </c>
      <c r="B24" s="7"/>
      <c r="C24" s="8"/>
      <c r="D24" s="8"/>
      <c r="E24" s="8"/>
      <c r="F24" s="9">
        <f t="shared" si="8"/>
        <v>0</v>
      </c>
      <c r="G24" s="8"/>
      <c r="H24" s="8"/>
      <c r="I24" s="8"/>
      <c r="J24" s="9">
        <f t="shared" si="9"/>
        <v>0</v>
      </c>
      <c r="K24" s="8"/>
      <c r="L24" s="8"/>
      <c r="M24" s="8"/>
      <c r="N24" s="9">
        <f>K24+L24</f>
        <v>0</v>
      </c>
      <c r="O24" s="8"/>
      <c r="P24" s="8"/>
      <c r="Q24" s="8"/>
      <c r="R24" s="9">
        <f t="shared" si="10"/>
        <v>0</v>
      </c>
      <c r="S24" s="9">
        <f t="shared" si="11"/>
        <v>0</v>
      </c>
      <c r="T24" s="9">
        <f t="shared" si="12"/>
        <v>0</v>
      </c>
      <c r="U24" s="9">
        <f t="shared" si="13"/>
        <v>0</v>
      </c>
      <c r="V24" s="10">
        <f t="shared" si="14"/>
        <v>0</v>
      </c>
      <c r="W24" s="2"/>
      <c r="X24" s="2"/>
    </row>
    <row r="25" spans="1:24" ht="12.75">
      <c r="A25" s="6">
        <v>5</v>
      </c>
      <c r="B25" s="7"/>
      <c r="C25" s="8"/>
      <c r="D25" s="8"/>
      <c r="E25" s="8"/>
      <c r="F25" s="9">
        <f t="shared" si="8"/>
        <v>0</v>
      </c>
      <c r="G25" s="8"/>
      <c r="H25" s="8"/>
      <c r="I25" s="8"/>
      <c r="J25" s="9">
        <f t="shared" si="9"/>
        <v>0</v>
      </c>
      <c r="K25" s="8"/>
      <c r="L25" s="8"/>
      <c r="M25" s="8"/>
      <c r="N25" s="9">
        <f>K25+L25</f>
        <v>0</v>
      </c>
      <c r="O25" s="8"/>
      <c r="P25" s="8"/>
      <c r="Q25" s="8"/>
      <c r="R25" s="9">
        <f t="shared" si="10"/>
        <v>0</v>
      </c>
      <c r="S25" s="9">
        <f t="shared" si="11"/>
        <v>0</v>
      </c>
      <c r="T25" s="9">
        <f t="shared" si="12"/>
        <v>0</v>
      </c>
      <c r="U25" s="9">
        <f t="shared" si="13"/>
        <v>0</v>
      </c>
      <c r="V25" s="10">
        <f t="shared" si="14"/>
        <v>0</v>
      </c>
      <c r="W25" s="2"/>
      <c r="X25" s="2"/>
    </row>
    <row r="26" spans="1:22" ht="12.75">
      <c r="A26" s="6">
        <v>6</v>
      </c>
      <c r="B26" s="7"/>
      <c r="C26" s="8"/>
      <c r="D26" s="8"/>
      <c r="E26" s="8"/>
      <c r="F26" s="9">
        <f t="shared" si="8"/>
        <v>0</v>
      </c>
      <c r="G26" s="8"/>
      <c r="H26" s="8"/>
      <c r="I26" s="8"/>
      <c r="J26" s="9">
        <f t="shared" si="9"/>
        <v>0</v>
      </c>
      <c r="K26" s="8"/>
      <c r="L26" s="8"/>
      <c r="M26" s="8"/>
      <c r="N26" s="9">
        <f>SUM(K26:L26)</f>
        <v>0</v>
      </c>
      <c r="O26" s="8"/>
      <c r="P26" s="8"/>
      <c r="Q26" s="8"/>
      <c r="R26" s="9">
        <f t="shared" si="10"/>
        <v>0</v>
      </c>
      <c r="S26" s="9">
        <f t="shared" si="11"/>
        <v>0</v>
      </c>
      <c r="T26" s="9">
        <f t="shared" si="12"/>
        <v>0</v>
      </c>
      <c r="U26" s="9">
        <f t="shared" si="13"/>
        <v>0</v>
      </c>
      <c r="V26" s="10">
        <f t="shared" si="14"/>
        <v>0</v>
      </c>
    </row>
    <row r="27" spans="1:22" ht="12.75">
      <c r="A27" s="6">
        <v>7</v>
      </c>
      <c r="B27" s="7"/>
      <c r="C27" s="8"/>
      <c r="D27" s="8"/>
      <c r="E27" s="8"/>
      <c r="F27" s="9">
        <f t="shared" si="8"/>
        <v>0</v>
      </c>
      <c r="G27" s="8"/>
      <c r="H27" s="8"/>
      <c r="I27" s="8"/>
      <c r="J27" s="9">
        <f t="shared" si="9"/>
        <v>0</v>
      </c>
      <c r="K27" s="8"/>
      <c r="L27" s="8"/>
      <c r="M27" s="8"/>
      <c r="N27" s="9">
        <f>K27+L27</f>
        <v>0</v>
      </c>
      <c r="O27" s="8"/>
      <c r="P27" s="8"/>
      <c r="Q27" s="8"/>
      <c r="R27" s="9">
        <f t="shared" si="10"/>
        <v>0</v>
      </c>
      <c r="S27" s="9">
        <f t="shared" si="11"/>
        <v>0</v>
      </c>
      <c r="T27" s="9">
        <f t="shared" si="12"/>
        <v>0</v>
      </c>
      <c r="U27" s="9">
        <f t="shared" si="13"/>
        <v>0</v>
      </c>
      <c r="V27" s="10">
        <f t="shared" si="14"/>
        <v>0</v>
      </c>
    </row>
    <row r="28" spans="1:22" ht="12.75">
      <c r="A28" s="6">
        <v>8</v>
      </c>
      <c r="B28" s="7"/>
      <c r="C28" s="8"/>
      <c r="D28" s="8"/>
      <c r="E28" s="8"/>
      <c r="F28" s="9">
        <f t="shared" si="8"/>
        <v>0</v>
      </c>
      <c r="G28" s="8"/>
      <c r="H28" s="8"/>
      <c r="I28" s="8"/>
      <c r="J28" s="9">
        <f t="shared" si="9"/>
        <v>0</v>
      </c>
      <c r="K28" s="8"/>
      <c r="L28" s="8"/>
      <c r="M28" s="8"/>
      <c r="N28" s="9">
        <f>K28+L28</f>
        <v>0</v>
      </c>
      <c r="O28" s="8"/>
      <c r="P28" s="8"/>
      <c r="Q28" s="8"/>
      <c r="R28" s="9">
        <f t="shared" si="10"/>
        <v>0</v>
      </c>
      <c r="S28" s="9">
        <f t="shared" si="11"/>
        <v>0</v>
      </c>
      <c r="T28" s="9">
        <f t="shared" si="12"/>
        <v>0</v>
      </c>
      <c r="U28" s="9">
        <f t="shared" si="13"/>
        <v>0</v>
      </c>
      <c r="V28" s="10">
        <f t="shared" si="14"/>
        <v>0</v>
      </c>
    </row>
    <row r="29" spans="1:22" ht="12.75">
      <c r="A29" s="6">
        <v>9</v>
      </c>
      <c r="B29" s="7"/>
      <c r="C29" s="8"/>
      <c r="D29" s="8"/>
      <c r="E29" s="8"/>
      <c r="F29" s="9">
        <f t="shared" si="8"/>
        <v>0</v>
      </c>
      <c r="G29" s="8"/>
      <c r="H29" s="8"/>
      <c r="I29" s="8"/>
      <c r="J29" s="9">
        <f t="shared" si="9"/>
        <v>0</v>
      </c>
      <c r="K29" s="8"/>
      <c r="L29" s="8"/>
      <c r="M29" s="8"/>
      <c r="N29" s="9">
        <f>K29+L29</f>
        <v>0</v>
      </c>
      <c r="O29" s="8"/>
      <c r="P29" s="8"/>
      <c r="Q29" s="8"/>
      <c r="R29" s="9">
        <f t="shared" si="10"/>
        <v>0</v>
      </c>
      <c r="S29" s="9">
        <f t="shared" si="11"/>
        <v>0</v>
      </c>
      <c r="T29" s="9">
        <f t="shared" si="12"/>
        <v>0</v>
      </c>
      <c r="U29" s="9">
        <f t="shared" si="13"/>
        <v>0</v>
      </c>
      <c r="V29" s="10">
        <f t="shared" si="14"/>
        <v>0</v>
      </c>
    </row>
    <row r="30" spans="1:22" ht="13.5" thickBot="1">
      <c r="A30" s="15">
        <v>10</v>
      </c>
      <c r="B30" s="16"/>
      <c r="C30" s="17"/>
      <c r="D30" s="17"/>
      <c r="E30" s="17"/>
      <c r="F30" s="18">
        <f t="shared" si="8"/>
        <v>0</v>
      </c>
      <c r="G30" s="17"/>
      <c r="H30" s="17"/>
      <c r="I30" s="17"/>
      <c r="J30" s="18">
        <f t="shared" si="9"/>
        <v>0</v>
      </c>
      <c r="K30" s="17"/>
      <c r="L30" s="17"/>
      <c r="M30" s="17"/>
      <c r="N30" s="18">
        <f>K30+L30</f>
        <v>0</v>
      </c>
      <c r="O30" s="17"/>
      <c r="P30" s="17"/>
      <c r="Q30" s="17"/>
      <c r="R30" s="18">
        <f t="shared" si="10"/>
        <v>0</v>
      </c>
      <c r="S30" s="18">
        <f t="shared" si="11"/>
        <v>0</v>
      </c>
      <c r="T30" s="18">
        <f t="shared" si="12"/>
        <v>0</v>
      </c>
      <c r="U30" s="18">
        <f t="shared" si="13"/>
        <v>0</v>
      </c>
      <c r="V30" s="19">
        <f t="shared" si="14"/>
        <v>0</v>
      </c>
    </row>
    <row r="31" ht="13.5" thickTop="1"/>
  </sheetData>
  <sheetProtection/>
  <mergeCells count="17">
    <mergeCell ref="S5:V5"/>
    <mergeCell ref="A3:V3"/>
    <mergeCell ref="A4:V4"/>
    <mergeCell ref="B5:B6"/>
    <mergeCell ref="A5:A6"/>
    <mergeCell ref="C5:F5"/>
    <mergeCell ref="G5:J5"/>
    <mergeCell ref="K5:N5"/>
    <mergeCell ref="O5:R5"/>
    <mergeCell ref="A18:V18"/>
    <mergeCell ref="A19:A20"/>
    <mergeCell ref="B19:B20"/>
    <mergeCell ref="C19:F19"/>
    <mergeCell ref="G19:J19"/>
    <mergeCell ref="K19:N19"/>
    <mergeCell ref="O19:R19"/>
    <mergeCell ref="S19:V19"/>
  </mergeCells>
  <printOptions/>
  <pageMargins left="0.787401575" right="0.787401575" top="0.984251969" bottom="0.984251969" header="0.4921259845" footer="0.4921259845"/>
  <pageSetup fitToHeight="1" fitToWidth="1" horizontalDpi="300" verticalDpi="300" orientation="landscape" paperSize="9" scale="95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admin_2</dc:creator>
  <cp:keywords/>
  <dc:description/>
  <cp:lastModifiedBy>mirek</cp:lastModifiedBy>
  <cp:lastPrinted>2013-01-24T12:09:01Z</cp:lastPrinted>
  <dcterms:created xsi:type="dcterms:W3CDTF">2008-12-29T09:30:55Z</dcterms:created>
  <dcterms:modified xsi:type="dcterms:W3CDTF">2013-01-27T08:01:10Z</dcterms:modified>
  <cp:category/>
  <cp:version/>
  <cp:contentType/>
  <cp:contentStatus/>
</cp:coreProperties>
</file>